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700" activeTab="0"/>
  </bookViews>
  <sheets>
    <sheet name="Worksheet" sheetId="1" r:id="rId1"/>
  </sheets>
  <definedNames>
    <definedName name="_xlnm.Print_Area" localSheetId="0">'Worksheet'!$A$1:$I$43</definedName>
    <definedName name="Provinces">#REF!</definedName>
  </definedNames>
  <calcPr fullCalcOnLoad="1"/>
</workbook>
</file>

<file path=xl/sharedStrings.xml><?xml version="1.0" encoding="utf-8"?>
<sst xmlns="http://schemas.openxmlformats.org/spreadsheetml/2006/main" count="45" uniqueCount="45">
  <si>
    <t>Device</t>
  </si>
  <si>
    <t>Shredders</t>
  </si>
  <si>
    <t>Toaster</t>
  </si>
  <si>
    <t>Scanner</t>
  </si>
  <si>
    <t>Fax</t>
  </si>
  <si>
    <t>Electricity Consumption (kWh)</t>
  </si>
  <si>
    <t>Quantity</t>
  </si>
  <si>
    <t>Plug Load Consumption Calculator</t>
  </si>
  <si>
    <t>Staff Kitchen</t>
  </si>
  <si>
    <t>*Empirical data provided by Environment Canada's Office of Energy Efficiency, A4CE, Lawrence Berkeley National Laboratory and Penn State University</t>
  </si>
  <si>
    <t>Hours/day</t>
  </si>
  <si>
    <t>Days/Week</t>
  </si>
  <si>
    <t>Weeks/Year</t>
  </si>
  <si>
    <t>Computers &amp; Electronics</t>
  </si>
  <si>
    <t>Other Equipment</t>
  </si>
  <si>
    <t>Department</t>
  </si>
  <si>
    <t>Name</t>
  </si>
  <si>
    <t>Step 1</t>
  </si>
  <si>
    <t>Step 2</t>
  </si>
  <si>
    <t>Total Hours a Year</t>
  </si>
  <si>
    <t>Step 3</t>
  </si>
  <si>
    <t xml:space="preserve">Printer </t>
  </si>
  <si>
    <t xml:space="preserve">Computer speakers </t>
  </si>
  <si>
    <t xml:space="preserve">Space Heaters </t>
  </si>
  <si>
    <t xml:space="preserve">Fans </t>
  </si>
  <si>
    <t>Table 2: Inventory of Office Electricity Consumption and GHG Emissions*</t>
  </si>
  <si>
    <t xml:space="preserve">Start by conducting an assessment of your workspace where you will be running your "unplug it" campaign.  For each type of equipment, record the number you find in the "Quantity" column in Table 2 below. </t>
  </si>
  <si>
    <t xml:space="preserve">Kettle </t>
  </si>
  <si>
    <t>Water cooler**</t>
  </si>
  <si>
    <t>Coffeemaker**</t>
  </si>
  <si>
    <t>** These pieces of equipment can be "unplugged" by putting them on a timer.  See the Additional Ideas of Action section in the Unplug it Toolkit for more details.</t>
  </si>
  <si>
    <t>Electronic device charger cell phone, mp3 player, digital camera (note, this is when the device is not charging)</t>
  </si>
  <si>
    <t>***</t>
  </si>
  <si>
    <t>Table 3: Total Potential Savings for the Year</t>
  </si>
  <si>
    <t xml:space="preserve">*** Add additional equipment in your workspace and contact Olive Dempsey, Green + Leaders Coordinator, for help calculating the savings. </t>
  </si>
  <si>
    <t>Television</t>
  </si>
  <si>
    <t>DVD Player</t>
  </si>
  <si>
    <r>
      <t xml:space="preserve">Estimated Watts per Device when in </t>
    </r>
    <r>
      <rPr>
        <b/>
        <u val="single"/>
        <sz val="12"/>
        <rFont val="Arial"/>
        <family val="2"/>
      </rPr>
      <t>Standby or Turned Off</t>
    </r>
  </si>
  <si>
    <t>Cost</t>
  </si>
  <si>
    <r>
      <t xml:space="preserve">This tool calculates the annual savings from </t>
    </r>
    <r>
      <rPr>
        <b/>
        <sz val="12"/>
        <rFont val="Arial"/>
        <family val="2"/>
      </rPr>
      <t>unplugging equipment</t>
    </r>
    <r>
      <rPr>
        <sz val="12"/>
        <rFont val="Arial"/>
        <family val="2"/>
      </rPr>
      <t xml:space="preserve">, as opposed to leaving it on standby or off but plugged in.   </t>
    </r>
  </si>
  <si>
    <t>Table 1:  Potential Unplugged Hours</t>
  </si>
  <si>
    <r>
      <t xml:space="preserve">Table 3 calculates the total annual savings from </t>
    </r>
    <r>
      <rPr>
        <b/>
        <sz val="12"/>
        <rFont val="Arial"/>
        <family val="2"/>
      </rPr>
      <t>unplugging</t>
    </r>
    <r>
      <rPr>
        <sz val="12"/>
        <rFont val="Arial"/>
        <family val="2"/>
      </rPr>
      <t xml:space="preserve"> all equipment when not in use and at the end of the day, as opposed to leaving them on standby, or turning them off but plugged in. </t>
    </r>
  </si>
  <si>
    <t>KGs of eCO2</t>
  </si>
  <si>
    <r>
      <t>Annual Hours in</t>
    </r>
    <r>
      <rPr>
        <b/>
        <u val="single"/>
        <sz val="12"/>
        <rFont val="Arial"/>
        <family val="2"/>
      </rPr>
      <t xml:space="preserve"> Standby or Turned Off </t>
    </r>
  </si>
  <si>
    <r>
      <t xml:space="preserve">For each type of equipment, use the Table 1 below to estimate how many hours a year a device is turned off/ left on standby, </t>
    </r>
    <r>
      <rPr>
        <u val="single"/>
        <sz val="12"/>
        <rFont val="Arial"/>
        <family val="2"/>
      </rPr>
      <t>but could be unplugged</t>
    </r>
    <r>
      <rPr>
        <sz val="12"/>
        <rFont val="Arial"/>
        <family val="2"/>
      </rPr>
      <t>.  Add these numbers to Table 2 below.  For example, out of 24 hours, printers can be turned off and unplugged for 15 hours per day.
The spreadsheet will calculate the impact of unplugging each piece of equipment.  Use this information in your campaign.</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</si>
</sst>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quot;#,##0.000;[Red]\-&quot;$&quot;#,##0.000"/>
    <numFmt numFmtId="176" formatCode="&quot;$&quot;#,##0.0;[Red]\-&quot;$&quot;#,##0.0"/>
    <numFmt numFmtId="177" formatCode="_-* #,##0.0_-;\-* #,##0.0_-;_-* &quot;-&quot;??_-;_-@_-"/>
    <numFmt numFmtId="178" formatCode="_-* #,##0_-;\-* #,##0_-;_-* &quot;-&quot;??_-;_-@_-"/>
    <numFmt numFmtId="179" formatCode="_-&quot;$&quot;* #,##0.000_-;\-&quot;$&quot;* #,##0.000_-;_-&quot;$&quot;* &quot;-&quot;???_-;_-@_-"/>
    <numFmt numFmtId="180" formatCode="#,##0.000"/>
    <numFmt numFmtId="181" formatCode="&quot;$&quot;#,##0.000;\-&quot;$&quot;#,##0.000"/>
    <numFmt numFmtId="182" formatCode="_-* #,##0.000_-;\-* #,##0.000_-;_-* &quot;-&quot;???_-;_-@_-"/>
    <numFmt numFmtId="183" formatCode="&quot;$&quot;#,##0"/>
    <numFmt numFmtId="184" formatCode="&quot;Yes&quot;;&quot;Yes&quot;;&quot;No&quot;"/>
    <numFmt numFmtId="185" formatCode="&quot;True&quot;;&quot;True&quot;;&quot;False&quot;"/>
    <numFmt numFmtId="186" formatCode="&quot;On&quot;;&quot;On&quot;;&quot;Off&quot;"/>
    <numFmt numFmtId="187" formatCode="[$€-2]\ #,##0.00_);[Red]\([$€-2]\ #,##0.00\)"/>
    <numFmt numFmtId="188" formatCode="_-&quot;$&quot;* #,##0.0_-;\-&quot;$&quot;* #,##0.0_-;_-&quot;$&quot;* &quot;-&quot;??_-;_-@_-"/>
    <numFmt numFmtId="189" formatCode="_-&quot;$&quot;* #,##0_-;\-&quot;$&quot;* #,##0_-;_-&quot;$&quot;* &quot;-&quot;??_-;_-@_-"/>
  </numFmts>
  <fonts count="54">
    <font>
      <sz val="10"/>
      <name val="Arial"/>
      <family val="0"/>
    </font>
    <font>
      <b/>
      <sz val="10"/>
      <name val="Arial"/>
      <family val="2"/>
    </font>
    <font>
      <b/>
      <sz val="12"/>
      <name val="Arial"/>
      <family val="2"/>
    </font>
    <font>
      <sz val="20"/>
      <name val="Arial"/>
      <family val="0"/>
    </font>
    <font>
      <b/>
      <i/>
      <sz val="12"/>
      <name val="Arial"/>
      <family val="2"/>
    </font>
    <font>
      <b/>
      <sz val="20"/>
      <name val="Arial"/>
      <family val="2"/>
    </font>
    <font>
      <u val="single"/>
      <sz val="10"/>
      <color indexed="12"/>
      <name val="Arial"/>
      <family val="0"/>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2"/>
      <color indexed="8"/>
      <name val="Arial"/>
      <family val="2"/>
    </font>
    <font>
      <b/>
      <sz val="10"/>
      <color indexed="8"/>
      <name val="Arial"/>
      <family val="2"/>
    </font>
    <font>
      <b/>
      <u val="single"/>
      <sz val="12"/>
      <name val="Arial"/>
      <family val="2"/>
    </font>
    <font>
      <u val="single"/>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2"/>
      <color theme="1"/>
      <name val="Arial"/>
      <family val="2"/>
    </font>
    <font>
      <b/>
      <sz val="10"/>
      <color theme="1" tint="0.04998999834060669"/>
      <name val="Arial"/>
      <family val="2"/>
    </font>
    <font>
      <b/>
      <sz val="12"/>
      <color theme="1" tint="0.04998999834060669"/>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9900"/>
        <bgColor indexed="64"/>
      </patternFill>
    </fill>
    <fill>
      <patternFill patternType="solid">
        <fgColor theme="0" tint="-0.1499900072813034"/>
        <bgColor indexed="64"/>
      </patternFill>
    </fill>
    <fill>
      <patternFill patternType="solid">
        <fgColor rgb="FF99CC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Alignment="1">
      <alignment/>
    </xf>
    <xf numFmtId="0" fontId="0" fillId="32" borderId="0" xfId="0" applyFill="1" applyAlignment="1">
      <alignment/>
    </xf>
    <xf numFmtId="0" fontId="5" fillId="32" borderId="0" xfId="0" applyFont="1" applyFill="1" applyAlignment="1">
      <alignment horizontal="left" wrapText="1"/>
    </xf>
    <xf numFmtId="0" fontId="5" fillId="32" borderId="0" xfId="0" applyFont="1" applyFill="1" applyAlignment="1">
      <alignment horizontal="center" wrapText="1"/>
    </xf>
    <xf numFmtId="0" fontId="3" fillId="32" borderId="0" xfId="0" applyFont="1" applyFill="1" applyAlignment="1">
      <alignment horizontal="center" wrapText="1"/>
    </xf>
    <xf numFmtId="0" fontId="4" fillId="32" borderId="0" xfId="0" applyFont="1" applyFill="1" applyAlignment="1">
      <alignment horizontal="left" wrapText="1"/>
    </xf>
    <xf numFmtId="0" fontId="0" fillId="32" borderId="0" xfId="0" applyFont="1" applyFill="1" applyAlignment="1">
      <alignment vertical="center"/>
    </xf>
    <xf numFmtId="0" fontId="0" fillId="32" borderId="0" xfId="0" applyFont="1" applyFill="1" applyAlignment="1">
      <alignment/>
    </xf>
    <xf numFmtId="0" fontId="0" fillId="32" borderId="0" xfId="0" applyFill="1" applyAlignment="1">
      <alignment/>
    </xf>
    <xf numFmtId="0" fontId="0" fillId="32" borderId="0" xfId="0" applyFill="1" applyAlignment="1">
      <alignment/>
    </xf>
    <xf numFmtId="0" fontId="0" fillId="32" borderId="0" xfId="0" applyFill="1" applyAlignment="1">
      <alignment/>
    </xf>
    <xf numFmtId="0" fontId="50" fillId="33" borderId="10" xfId="0" applyFont="1" applyFill="1" applyBorder="1" applyAlignment="1">
      <alignment horizontal="left" vertical="center" wrapText="1"/>
    </xf>
    <xf numFmtId="0" fontId="51" fillId="34" borderId="10" xfId="0" applyFont="1" applyFill="1" applyBorder="1" applyAlignment="1">
      <alignment horizontal="left" vertical="center" wrapText="1"/>
    </xf>
    <xf numFmtId="0" fontId="0" fillId="32" borderId="0" xfId="0" applyFill="1" applyBorder="1" applyAlignment="1">
      <alignment/>
    </xf>
    <xf numFmtId="0" fontId="8" fillId="32" borderId="0" xfId="0" applyFont="1" applyFill="1" applyAlignment="1">
      <alignment horizontal="left" wrapText="1"/>
    </xf>
    <xf numFmtId="1" fontId="1" fillId="35" borderId="10" xfId="0" applyNumberFormat="1" applyFont="1" applyFill="1" applyBorder="1" applyAlignment="1">
      <alignment horizontal="center" vertical="center" wrapText="1"/>
    </xf>
    <xf numFmtId="189" fontId="1" fillId="35" borderId="10" xfId="44" applyNumberFormat="1" applyFont="1" applyFill="1" applyBorder="1" applyAlignment="1">
      <alignment horizontal="center" vertical="center" wrapText="1"/>
    </xf>
    <xf numFmtId="0" fontId="0" fillId="32" borderId="0" xfId="0" applyFont="1" applyFill="1" applyBorder="1" applyAlignment="1">
      <alignment horizontal="left" vertical="center"/>
    </xf>
    <xf numFmtId="0" fontId="0" fillId="32" borderId="0" xfId="0" applyFont="1" applyFill="1" applyBorder="1" applyAlignment="1">
      <alignment horizontal="center" vertical="center"/>
    </xf>
    <xf numFmtId="3" fontId="0" fillId="32" borderId="0" xfId="42" applyNumberFormat="1" applyFont="1" applyFill="1" applyBorder="1" applyAlignment="1">
      <alignment horizontal="center" vertical="center"/>
    </xf>
    <xf numFmtId="6" fontId="0" fillId="32" borderId="0" xfId="0" applyNumberFormat="1" applyFill="1" applyBorder="1" applyAlignment="1">
      <alignment horizontal="center" vertical="center"/>
    </xf>
    <xf numFmtId="1" fontId="0" fillId="32" borderId="0" xfId="0" applyNumberFormat="1" applyFill="1" applyBorder="1" applyAlignment="1">
      <alignment horizontal="center" vertical="center"/>
    </xf>
    <xf numFmtId="1" fontId="52" fillId="32" borderId="0" xfId="42" applyNumberFormat="1" applyFont="1" applyFill="1" applyBorder="1" applyAlignment="1">
      <alignment horizontal="center" vertical="center"/>
    </xf>
    <xf numFmtId="0" fontId="51" fillId="34" borderId="10" xfId="0" applyFont="1" applyFill="1" applyBorder="1" applyAlignment="1">
      <alignment horizontal="left" vertical="center" wrapText="1"/>
    </xf>
    <xf numFmtId="0" fontId="7" fillId="32" borderId="0" xfId="0" applyFont="1" applyFill="1" applyAlignment="1">
      <alignment horizontal="left" vertical="top" wrapText="1"/>
    </xf>
    <xf numFmtId="0" fontId="8" fillId="32" borderId="0" xfId="0" applyFont="1" applyFill="1" applyAlignment="1">
      <alignment horizontal="left" wrapText="1"/>
    </xf>
    <xf numFmtId="0" fontId="50" fillId="33" borderId="10" xfId="0" applyFont="1" applyFill="1" applyBorder="1" applyAlignment="1">
      <alignment horizontal="left" wrapText="1"/>
    </xf>
    <xf numFmtId="0" fontId="0" fillId="32" borderId="0" xfId="0" applyFont="1" applyFill="1" applyAlignment="1">
      <alignment horizontal="left" vertical="top" wrapText="1"/>
    </xf>
    <xf numFmtId="0" fontId="5" fillId="32" borderId="0" xfId="0" applyFont="1" applyFill="1" applyAlignment="1">
      <alignment horizontal="left" wrapText="1"/>
    </xf>
    <xf numFmtId="0" fontId="51" fillId="12"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2" fillId="0" borderId="11" xfId="0" applyFont="1" applyFill="1" applyBorder="1" applyAlignment="1">
      <alignment horizontal="left"/>
    </xf>
    <xf numFmtId="0" fontId="7" fillId="32" borderId="10" xfId="0" applyFont="1" applyFill="1" applyBorder="1" applyAlignment="1">
      <alignment horizontal="left" vertical="center"/>
    </xf>
    <xf numFmtId="1" fontId="53" fillId="34" borderId="10" xfId="42" applyNumberFormat="1" applyFont="1" applyFill="1" applyBorder="1" applyAlignment="1">
      <alignment horizontal="center" vertical="center"/>
    </xf>
    <xf numFmtId="0" fontId="7" fillId="32" borderId="10" xfId="0" applyFont="1" applyFill="1" applyBorder="1" applyAlignment="1">
      <alignment horizontal="center" vertical="center"/>
    </xf>
    <xf numFmtId="1" fontId="53" fillId="12" borderId="10" xfId="42" applyNumberFormat="1" applyFont="1" applyFill="1" applyBorder="1" applyAlignment="1">
      <alignment horizontal="center" vertical="center"/>
    </xf>
    <xf numFmtId="3" fontId="7" fillId="32" borderId="10" xfId="42" applyNumberFormat="1" applyFont="1" applyFill="1" applyBorder="1" applyAlignment="1">
      <alignment horizontal="center" vertical="center"/>
    </xf>
    <xf numFmtId="6" fontId="7" fillId="32" borderId="10" xfId="0" applyNumberFormat="1" applyFont="1" applyFill="1" applyBorder="1" applyAlignment="1">
      <alignment horizontal="center" vertical="center"/>
    </xf>
    <xf numFmtId="0" fontId="7" fillId="32" borderId="10" xfId="0" applyFont="1" applyFill="1" applyBorder="1" applyAlignment="1">
      <alignment horizontal="left" vertical="center" wrapText="1"/>
    </xf>
    <xf numFmtId="0" fontId="7" fillId="0" borderId="11" xfId="0" applyFont="1" applyFill="1" applyBorder="1" applyAlignment="1">
      <alignment vertical="center"/>
    </xf>
    <xf numFmtId="0" fontId="2" fillId="32" borderId="0" xfId="0" applyFont="1" applyFill="1" applyAlignment="1">
      <alignment horizontal="left" vertical="top" wrapText="1"/>
    </xf>
    <xf numFmtId="0" fontId="2" fillId="32" borderId="0" xfId="0" applyFont="1" applyFill="1" applyAlignment="1">
      <alignment horizontal="left" vertical="top"/>
    </xf>
    <xf numFmtId="2" fontId="7" fillId="32"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0</xdr:row>
      <xdr:rowOff>0</xdr:rowOff>
    </xdr:from>
    <xdr:to>
      <xdr:col>7</xdr:col>
      <xdr:colOff>923925</xdr:colOff>
      <xdr:row>1</xdr:row>
      <xdr:rowOff>57150</xdr:rowOff>
    </xdr:to>
    <xdr:pic>
      <xdr:nvPicPr>
        <xdr:cNvPr id="1" name="Picture 1"/>
        <xdr:cNvPicPr preferRelativeResize="1">
          <a:picLocks noChangeAspect="1"/>
        </xdr:cNvPicPr>
      </xdr:nvPicPr>
      <xdr:blipFill>
        <a:blip r:embed="rId1"/>
        <a:stretch>
          <a:fillRect/>
        </a:stretch>
      </xdr:blipFill>
      <xdr:spPr>
        <a:xfrm>
          <a:off x="8039100" y="0"/>
          <a:ext cx="14192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showGridLines="0" showRowColHeaders="0" tabSelected="1" zoomScale="80" zoomScaleNormal="80" zoomScalePageLayoutView="0" workbookViewId="0" topLeftCell="A1">
      <selection activeCell="K10" sqref="K10"/>
    </sheetView>
  </sheetViews>
  <sheetFormatPr defaultColWidth="9.140625" defaultRowHeight="12.75"/>
  <cols>
    <col min="1" max="1" width="1.57421875" style="1" customWidth="1"/>
    <col min="2" max="2" width="49.140625" style="1" customWidth="1"/>
    <col min="3" max="3" width="14.57421875" style="1" customWidth="1"/>
    <col min="4" max="4" width="16.8515625" style="1" customWidth="1"/>
    <col min="5" max="5" width="17.00390625" style="1" customWidth="1"/>
    <col min="6" max="6" width="16.421875" style="1" customWidth="1"/>
    <col min="7" max="7" width="12.421875" style="1" customWidth="1"/>
    <col min="8" max="8" width="14.140625" style="1" customWidth="1"/>
    <col min="9" max="11" width="9.140625" style="1" customWidth="1"/>
    <col min="12" max="12" width="18.8515625" style="1" customWidth="1"/>
    <col min="13" max="13" width="17.8515625" style="1" customWidth="1"/>
    <col min="14" max="14" width="11.7109375" style="1" customWidth="1"/>
    <col min="15" max="16384" width="9.140625" style="1" customWidth="1"/>
  </cols>
  <sheetData>
    <row r="1" spans="2:8" ht="33" customHeight="1">
      <c r="B1" s="28" t="s">
        <v>7</v>
      </c>
      <c r="C1" s="28"/>
      <c r="D1" s="28"/>
      <c r="E1" s="28"/>
      <c r="F1" s="28"/>
      <c r="G1" s="28"/>
      <c r="H1" s="28"/>
    </row>
    <row r="2" spans="2:8" ht="34.5" customHeight="1">
      <c r="B2" s="2"/>
      <c r="C2" s="2"/>
      <c r="D2" s="2"/>
      <c r="E2" s="2"/>
      <c r="F2" s="2"/>
      <c r="G2" s="2"/>
      <c r="H2" s="2"/>
    </row>
    <row r="3" spans="2:8" ht="15.75" customHeight="1">
      <c r="B3" s="24" t="s">
        <v>39</v>
      </c>
      <c r="C3" s="24"/>
      <c r="D3" s="24"/>
      <c r="E3" s="24"/>
      <c r="F3" s="24"/>
      <c r="G3" s="24"/>
      <c r="H3" s="24"/>
    </row>
    <row r="4" spans="7:8" ht="14.25" customHeight="1">
      <c r="G4" s="3"/>
      <c r="H4" s="3"/>
    </row>
    <row r="5" spans="2:8" s="10" customFormat="1" ht="17.25" customHeight="1">
      <c r="B5" s="25" t="s">
        <v>17</v>
      </c>
      <c r="C5" s="25"/>
      <c r="D5" s="25"/>
      <c r="E5" s="25"/>
      <c r="F5" s="25"/>
      <c r="G5" s="25"/>
      <c r="H5" s="25"/>
    </row>
    <row r="6" spans="2:8" s="10" customFormat="1" ht="17.25" customHeight="1">
      <c r="B6" s="24" t="s">
        <v>26</v>
      </c>
      <c r="C6" s="24"/>
      <c r="D6" s="24"/>
      <c r="E6" s="24"/>
      <c r="F6" s="24"/>
      <c r="G6" s="24"/>
      <c r="H6" s="24"/>
    </row>
    <row r="7" spans="2:8" s="10" customFormat="1" ht="17.25" customHeight="1">
      <c r="B7" s="24"/>
      <c r="C7" s="24"/>
      <c r="D7" s="24"/>
      <c r="E7" s="24"/>
      <c r="F7" s="24"/>
      <c r="G7" s="24"/>
      <c r="H7" s="24"/>
    </row>
    <row r="8" spans="2:8" s="10" customFormat="1" ht="17.25" customHeight="1">
      <c r="B8" s="14"/>
      <c r="C8" s="14"/>
      <c r="D8" s="14"/>
      <c r="E8" s="14"/>
      <c r="F8" s="14"/>
      <c r="G8" s="14"/>
      <c r="H8" s="14"/>
    </row>
    <row r="9" spans="2:8" s="10" customFormat="1" ht="17.25" customHeight="1">
      <c r="B9" s="25" t="s">
        <v>18</v>
      </c>
      <c r="C9" s="25"/>
      <c r="D9" s="25"/>
      <c r="E9" s="25"/>
      <c r="F9" s="25"/>
      <c r="G9" s="25"/>
      <c r="H9" s="25"/>
    </row>
    <row r="10" spans="2:8" s="10" customFormat="1" ht="17.25" customHeight="1">
      <c r="B10" s="24" t="s">
        <v>44</v>
      </c>
      <c r="C10" s="24"/>
      <c r="D10" s="24"/>
      <c r="E10" s="24"/>
      <c r="F10" s="24"/>
      <c r="G10" s="24"/>
      <c r="H10" s="24"/>
    </row>
    <row r="11" spans="2:8" s="10" customFormat="1" ht="73.5" customHeight="1">
      <c r="B11" s="24"/>
      <c r="C11" s="24"/>
      <c r="D11" s="24"/>
      <c r="E11" s="24"/>
      <c r="F11" s="24"/>
      <c r="G11" s="24"/>
      <c r="H11" s="24"/>
    </row>
    <row r="12" spans="2:8" s="10" customFormat="1" ht="20.25" customHeight="1">
      <c r="B12" s="5"/>
      <c r="C12" s="41" t="s">
        <v>10</v>
      </c>
      <c r="D12" s="41" t="s">
        <v>11</v>
      </c>
      <c r="E12" s="41" t="s">
        <v>12</v>
      </c>
      <c r="F12" s="42" t="s">
        <v>19</v>
      </c>
      <c r="G12" s="5"/>
      <c r="H12" s="4"/>
    </row>
    <row r="13" spans="2:8" s="10" customFormat="1" ht="18" customHeight="1">
      <c r="B13" s="11" t="s">
        <v>40</v>
      </c>
      <c r="C13" s="12"/>
      <c r="D13" s="12">
        <v>7</v>
      </c>
      <c r="E13" s="12">
        <v>52</v>
      </c>
      <c r="F13" s="29">
        <f>C13*D13*E13</f>
        <v>0</v>
      </c>
      <c r="G13" s="4"/>
      <c r="H13" s="4"/>
    </row>
    <row r="14" s="10" customFormat="1" ht="17.25" customHeight="1"/>
    <row r="15" spans="2:8" ht="18.75" customHeight="1">
      <c r="B15" s="26" t="s">
        <v>25</v>
      </c>
      <c r="C15" s="26"/>
      <c r="D15" s="26"/>
      <c r="E15" s="26"/>
      <c r="F15" s="26"/>
      <c r="G15" s="26"/>
      <c r="H15" s="26"/>
    </row>
    <row r="16" spans="2:8" ht="18" customHeight="1">
      <c r="B16" s="30" t="s">
        <v>0</v>
      </c>
      <c r="C16" s="30" t="s">
        <v>6</v>
      </c>
      <c r="D16" s="30" t="s">
        <v>37</v>
      </c>
      <c r="E16" s="30" t="s">
        <v>43</v>
      </c>
      <c r="F16" s="30" t="s">
        <v>5</v>
      </c>
      <c r="G16" s="30" t="s">
        <v>38</v>
      </c>
      <c r="H16" s="30" t="s">
        <v>42</v>
      </c>
    </row>
    <row r="17" spans="2:8" ht="71.25" customHeight="1">
      <c r="B17" s="30"/>
      <c r="C17" s="30"/>
      <c r="D17" s="31"/>
      <c r="E17" s="30"/>
      <c r="F17" s="30"/>
      <c r="G17" s="30"/>
      <c r="H17" s="30"/>
    </row>
    <row r="18" spans="2:8" s="13" customFormat="1" ht="19.5" customHeight="1">
      <c r="B18" s="32" t="s">
        <v>13</v>
      </c>
      <c r="C18" s="32"/>
      <c r="D18" s="32"/>
      <c r="E18" s="32"/>
      <c r="F18" s="32"/>
      <c r="G18" s="32"/>
      <c r="H18" s="32"/>
    </row>
    <row r="19" spans="2:13" ht="18" customHeight="1">
      <c r="B19" s="33" t="s">
        <v>21</v>
      </c>
      <c r="C19" s="34"/>
      <c r="D19" s="35">
        <v>4</v>
      </c>
      <c r="E19" s="36"/>
      <c r="F19" s="37">
        <f>E19*D19*C19/1000</f>
        <v>0</v>
      </c>
      <c r="G19" s="38">
        <f>F19*0.11</f>
        <v>0</v>
      </c>
      <c r="H19" s="43">
        <f>F19*0.014</f>
        <v>0</v>
      </c>
      <c r="M19" s="7"/>
    </row>
    <row r="20" spans="2:8" ht="18" customHeight="1">
      <c r="B20" s="33" t="s">
        <v>3</v>
      </c>
      <c r="C20" s="34"/>
      <c r="D20" s="35">
        <v>8</v>
      </c>
      <c r="E20" s="36"/>
      <c r="F20" s="37">
        <f aca="true" t="shared" si="0" ref="F20:F28">E20*D20*C20/1000</f>
        <v>0</v>
      </c>
      <c r="G20" s="38">
        <f aca="true" t="shared" si="1" ref="G20:G37">F20*0.11</f>
        <v>0</v>
      </c>
      <c r="H20" s="43">
        <f aca="true" t="shared" si="2" ref="H20:H37">F20*0.014</f>
        <v>0</v>
      </c>
    </row>
    <row r="21" spans="2:8" ht="18" customHeight="1">
      <c r="B21" s="33" t="s">
        <v>4</v>
      </c>
      <c r="C21" s="34"/>
      <c r="D21" s="35">
        <v>6</v>
      </c>
      <c r="E21" s="36"/>
      <c r="F21" s="37">
        <f t="shared" si="0"/>
        <v>0</v>
      </c>
      <c r="G21" s="38">
        <f t="shared" si="1"/>
        <v>0</v>
      </c>
      <c r="H21" s="43">
        <f t="shared" si="2"/>
        <v>0</v>
      </c>
    </row>
    <row r="22" spans="2:8" ht="18" customHeight="1">
      <c r="B22" s="33" t="s">
        <v>1</v>
      </c>
      <c r="C22" s="34"/>
      <c r="D22" s="35">
        <v>2</v>
      </c>
      <c r="E22" s="36"/>
      <c r="F22" s="37">
        <f t="shared" si="0"/>
        <v>0</v>
      </c>
      <c r="G22" s="38">
        <f t="shared" si="1"/>
        <v>0</v>
      </c>
      <c r="H22" s="43">
        <f t="shared" si="2"/>
        <v>0</v>
      </c>
    </row>
    <row r="23" spans="2:8" ht="45">
      <c r="B23" s="39" t="s">
        <v>31</v>
      </c>
      <c r="C23" s="34"/>
      <c r="D23" s="35">
        <v>0.5</v>
      </c>
      <c r="E23" s="36"/>
      <c r="F23" s="37">
        <f t="shared" si="0"/>
        <v>0</v>
      </c>
      <c r="G23" s="38">
        <f t="shared" si="1"/>
        <v>0</v>
      </c>
      <c r="H23" s="43">
        <f t="shared" si="2"/>
        <v>0</v>
      </c>
    </row>
    <row r="24" spans="2:8" s="8" customFormat="1" ht="18" customHeight="1">
      <c r="B24" s="33" t="s">
        <v>22</v>
      </c>
      <c r="C24" s="34"/>
      <c r="D24" s="35">
        <v>1.75</v>
      </c>
      <c r="E24" s="36"/>
      <c r="F24" s="37">
        <f t="shared" si="0"/>
        <v>0</v>
      </c>
      <c r="G24" s="38">
        <f t="shared" si="1"/>
        <v>0</v>
      </c>
      <c r="H24" s="43">
        <f t="shared" si="2"/>
        <v>0</v>
      </c>
    </row>
    <row r="25" spans="2:8" s="10" customFormat="1" ht="18" customHeight="1">
      <c r="B25" s="33" t="s">
        <v>35</v>
      </c>
      <c r="C25" s="34"/>
      <c r="D25" s="35">
        <v>3</v>
      </c>
      <c r="E25" s="36"/>
      <c r="F25" s="37">
        <f>E25*D25*C25/1000</f>
        <v>0</v>
      </c>
      <c r="G25" s="38">
        <f t="shared" si="1"/>
        <v>0</v>
      </c>
      <c r="H25" s="43">
        <f t="shared" si="2"/>
        <v>0</v>
      </c>
    </row>
    <row r="26" spans="2:8" s="10" customFormat="1" ht="18" customHeight="1">
      <c r="B26" s="33" t="s">
        <v>36</v>
      </c>
      <c r="C26" s="34"/>
      <c r="D26" s="35">
        <v>2</v>
      </c>
      <c r="E26" s="36"/>
      <c r="F26" s="37">
        <f>E26*D26*C26/1000</f>
        <v>0</v>
      </c>
      <c r="G26" s="38">
        <f t="shared" si="1"/>
        <v>0</v>
      </c>
      <c r="H26" s="43">
        <f t="shared" si="2"/>
        <v>0</v>
      </c>
    </row>
    <row r="27" spans="2:8" s="9" customFormat="1" ht="18" customHeight="1">
      <c r="B27" s="33" t="s">
        <v>23</v>
      </c>
      <c r="C27" s="34"/>
      <c r="D27" s="35">
        <v>3</v>
      </c>
      <c r="E27" s="36"/>
      <c r="F27" s="37">
        <f t="shared" si="0"/>
        <v>0</v>
      </c>
      <c r="G27" s="38">
        <f t="shared" si="1"/>
        <v>0</v>
      </c>
      <c r="H27" s="43">
        <f t="shared" si="2"/>
        <v>0</v>
      </c>
    </row>
    <row r="28" spans="2:8" s="9" customFormat="1" ht="18" customHeight="1">
      <c r="B28" s="33" t="s">
        <v>24</v>
      </c>
      <c r="C28" s="34"/>
      <c r="D28" s="35">
        <v>1</v>
      </c>
      <c r="E28" s="36"/>
      <c r="F28" s="37">
        <f t="shared" si="0"/>
        <v>0</v>
      </c>
      <c r="G28" s="38">
        <f t="shared" si="1"/>
        <v>0</v>
      </c>
      <c r="H28" s="43">
        <f t="shared" si="2"/>
        <v>0</v>
      </c>
    </row>
    <row r="29" spans="1:10" s="8" customFormat="1" ht="18" customHeight="1">
      <c r="A29" s="13"/>
      <c r="B29" s="32" t="s">
        <v>8</v>
      </c>
      <c r="C29" s="40"/>
      <c r="D29" s="40"/>
      <c r="E29" s="40"/>
      <c r="F29" s="40"/>
      <c r="G29" s="40"/>
      <c r="H29" s="40"/>
      <c r="I29" s="13"/>
      <c r="J29" s="13"/>
    </row>
    <row r="30" spans="2:8" s="9" customFormat="1" ht="18" customHeight="1">
      <c r="B30" s="33" t="s">
        <v>29</v>
      </c>
      <c r="C30" s="34"/>
      <c r="D30" s="35">
        <v>70</v>
      </c>
      <c r="E30" s="36"/>
      <c r="F30" s="37">
        <f>E30*D30*C30/1000</f>
        <v>0</v>
      </c>
      <c r="G30" s="38">
        <f t="shared" si="1"/>
        <v>0</v>
      </c>
      <c r="H30" s="43">
        <f t="shared" si="2"/>
        <v>0</v>
      </c>
    </row>
    <row r="31" spans="2:8" ht="18" customHeight="1">
      <c r="B31" s="33" t="s">
        <v>27</v>
      </c>
      <c r="C31" s="34"/>
      <c r="D31" s="35">
        <v>0</v>
      </c>
      <c r="E31" s="36"/>
      <c r="F31" s="37">
        <f>E31*D31*C31/1000</f>
        <v>0</v>
      </c>
      <c r="G31" s="38">
        <f t="shared" si="1"/>
        <v>0</v>
      </c>
      <c r="H31" s="43">
        <f t="shared" si="2"/>
        <v>0</v>
      </c>
    </row>
    <row r="32" spans="2:8" ht="18" customHeight="1">
      <c r="B32" s="33" t="s">
        <v>2</v>
      </c>
      <c r="C32" s="34"/>
      <c r="D32" s="35">
        <v>0.75</v>
      </c>
      <c r="E32" s="36"/>
      <c r="F32" s="37">
        <f>E32*D32*C32/1000</f>
        <v>0</v>
      </c>
      <c r="G32" s="38">
        <f t="shared" si="1"/>
        <v>0</v>
      </c>
      <c r="H32" s="43">
        <f t="shared" si="2"/>
        <v>0</v>
      </c>
    </row>
    <row r="33" spans="2:8" s="10" customFormat="1" ht="18" customHeight="1">
      <c r="B33" s="33" t="s">
        <v>28</v>
      </c>
      <c r="C33" s="34"/>
      <c r="D33" s="35">
        <v>10</v>
      </c>
      <c r="E33" s="36"/>
      <c r="F33" s="37">
        <f>E33*D33*C33/1000</f>
        <v>0</v>
      </c>
      <c r="G33" s="38">
        <f t="shared" si="1"/>
        <v>0</v>
      </c>
      <c r="H33" s="43">
        <f t="shared" si="2"/>
        <v>0</v>
      </c>
    </row>
    <row r="34" spans="2:8" s="13" customFormat="1" ht="18.75" customHeight="1">
      <c r="B34" s="32" t="s">
        <v>14</v>
      </c>
      <c r="C34" s="40"/>
      <c r="D34" s="40"/>
      <c r="E34" s="40"/>
      <c r="F34" s="40"/>
      <c r="G34" s="40"/>
      <c r="H34" s="40"/>
    </row>
    <row r="35" spans="2:8" s="10" customFormat="1" ht="18" customHeight="1">
      <c r="B35" s="33" t="s">
        <v>32</v>
      </c>
      <c r="C35" s="34"/>
      <c r="D35" s="35"/>
      <c r="E35" s="36"/>
      <c r="F35" s="37">
        <f>E35*D35*C35/1000</f>
        <v>0</v>
      </c>
      <c r="G35" s="38">
        <f t="shared" si="1"/>
        <v>0</v>
      </c>
      <c r="H35" s="43">
        <f t="shared" si="2"/>
        <v>0</v>
      </c>
    </row>
    <row r="36" spans="2:8" s="10" customFormat="1" ht="18" customHeight="1">
      <c r="B36" s="33"/>
      <c r="C36" s="34"/>
      <c r="D36" s="35"/>
      <c r="E36" s="36"/>
      <c r="F36" s="37">
        <f>E36*D36*C36/1000</f>
        <v>0</v>
      </c>
      <c r="G36" s="38">
        <f t="shared" si="1"/>
        <v>0</v>
      </c>
      <c r="H36" s="43">
        <f t="shared" si="2"/>
        <v>0</v>
      </c>
    </row>
    <row r="37" spans="2:8" s="10" customFormat="1" ht="18" customHeight="1">
      <c r="B37" s="33"/>
      <c r="C37" s="34"/>
      <c r="D37" s="35"/>
      <c r="E37" s="36"/>
      <c r="F37" s="37">
        <f>E37*D37*C37/1000</f>
        <v>0</v>
      </c>
      <c r="G37" s="38">
        <f t="shared" si="1"/>
        <v>0</v>
      </c>
      <c r="H37" s="43">
        <f t="shared" si="2"/>
        <v>0</v>
      </c>
    </row>
    <row r="38" spans="2:8" s="10" customFormat="1" ht="18" customHeight="1">
      <c r="B38" s="17"/>
      <c r="C38" s="22"/>
      <c r="D38" s="18"/>
      <c r="E38" s="22"/>
      <c r="F38" s="19"/>
      <c r="G38" s="20"/>
      <c r="H38" s="21"/>
    </row>
    <row r="39" spans="2:8" s="10" customFormat="1" ht="18" customHeight="1">
      <c r="B39" s="25" t="s">
        <v>20</v>
      </c>
      <c r="C39" s="25"/>
      <c r="D39" s="25"/>
      <c r="E39" s="25"/>
      <c r="F39" s="25"/>
      <c r="G39" s="25"/>
      <c r="H39" s="25"/>
    </row>
    <row r="40" spans="2:8" s="10" customFormat="1" ht="18" customHeight="1">
      <c r="B40" s="24" t="s">
        <v>41</v>
      </c>
      <c r="C40" s="24"/>
      <c r="D40" s="24"/>
      <c r="E40" s="24"/>
      <c r="F40" s="24"/>
      <c r="G40" s="24"/>
      <c r="H40" s="24"/>
    </row>
    <row r="41" spans="2:8" s="8" customFormat="1" ht="24.75" customHeight="1">
      <c r="B41" s="24"/>
      <c r="C41" s="24"/>
      <c r="D41" s="24"/>
      <c r="E41" s="24"/>
      <c r="F41" s="24"/>
      <c r="G41" s="24"/>
      <c r="H41" s="24"/>
    </row>
    <row r="42" spans="2:8" ht="18" customHeight="1">
      <c r="B42" s="26" t="s">
        <v>33</v>
      </c>
      <c r="C42" s="26"/>
      <c r="D42" s="26"/>
      <c r="E42" s="26"/>
      <c r="F42" s="15">
        <f>SUM(F19:F37)</f>
        <v>0</v>
      </c>
      <c r="G42" s="16">
        <f>SUM(G19:G37)</f>
        <v>0</v>
      </c>
      <c r="H42" s="15">
        <f>SUM(H19:H37)</f>
        <v>0</v>
      </c>
    </row>
    <row r="43" ht="12.75">
      <c r="H43" s="6"/>
    </row>
    <row r="45" spans="2:8" ht="17.25" customHeight="1">
      <c r="B45" s="11" t="s">
        <v>15</v>
      </c>
      <c r="C45" s="23"/>
      <c r="D45" s="23"/>
      <c r="E45" s="23"/>
      <c r="F45" s="4"/>
      <c r="G45" s="4"/>
      <c r="H45" s="4"/>
    </row>
    <row r="46" spans="2:8" s="10" customFormat="1" ht="17.25" customHeight="1">
      <c r="B46" s="11" t="s">
        <v>16</v>
      </c>
      <c r="C46" s="23"/>
      <c r="D46" s="23"/>
      <c r="E46" s="23"/>
      <c r="F46" s="4"/>
      <c r="G46" s="4"/>
      <c r="H46" s="4"/>
    </row>
    <row r="48" spans="2:8" s="10" customFormat="1" ht="12.75" customHeight="1">
      <c r="B48" s="27" t="s">
        <v>9</v>
      </c>
      <c r="C48" s="27"/>
      <c r="D48" s="27"/>
      <c r="E48" s="27"/>
      <c r="F48" s="27"/>
      <c r="G48" s="27"/>
      <c r="H48" s="27"/>
    </row>
    <row r="49" s="10" customFormat="1" ht="12.75" customHeight="1">
      <c r="B49" s="7" t="s">
        <v>30</v>
      </c>
    </row>
    <row r="50" ht="12.75" customHeight="1">
      <c r="B50" s="7" t="s">
        <v>34</v>
      </c>
    </row>
    <row r="77" ht="12.75">
      <c r="C77" s="7"/>
    </row>
    <row r="78" ht="12.75">
      <c r="C78" s="7"/>
    </row>
    <row r="79" ht="12.75">
      <c r="C79" s="7"/>
    </row>
    <row r="80" ht="12.75">
      <c r="C80" s="7"/>
    </row>
    <row r="81" ht="12.75">
      <c r="C81" s="7"/>
    </row>
    <row r="82" ht="12.75">
      <c r="C82" s="7"/>
    </row>
    <row r="83" ht="12.75">
      <c r="C83" s="7"/>
    </row>
    <row r="84" ht="12.75">
      <c r="C84" s="7"/>
    </row>
    <row r="85" ht="12.75">
      <c r="C85" s="7"/>
    </row>
    <row r="86" ht="12.75">
      <c r="C86" s="7"/>
    </row>
    <row r="87" ht="12.75">
      <c r="C87" s="7"/>
    </row>
  </sheetData>
  <sheetProtection/>
  <mergeCells count="20">
    <mergeCell ref="B1:H1"/>
    <mergeCell ref="B16:B17"/>
    <mergeCell ref="C16:C17"/>
    <mergeCell ref="D16:D17"/>
    <mergeCell ref="E16:E17"/>
    <mergeCell ref="B3:H3"/>
    <mergeCell ref="B42:E42"/>
    <mergeCell ref="B48:H48"/>
    <mergeCell ref="C45:E45"/>
    <mergeCell ref="B15:H15"/>
    <mergeCell ref="B39:H39"/>
    <mergeCell ref="B40:H41"/>
    <mergeCell ref="C46:E46"/>
    <mergeCell ref="B6:H7"/>
    <mergeCell ref="G16:G17"/>
    <mergeCell ref="H16:H17"/>
    <mergeCell ref="F16:F17"/>
    <mergeCell ref="B10:H11"/>
    <mergeCell ref="B5:H5"/>
    <mergeCell ref="B9:H9"/>
  </mergeCells>
  <printOptions/>
  <pageMargins left="0.51" right="0.52" top="1" bottom="1" header="0.5" footer="0.5"/>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Dixon</dc:creator>
  <cp:keywords/>
  <dc:description/>
  <cp:lastModifiedBy>Sarah Smith</cp:lastModifiedBy>
  <cp:lastPrinted>2014-01-07T01:39:20Z</cp:lastPrinted>
  <dcterms:created xsi:type="dcterms:W3CDTF">2008-12-15T18:10:36Z</dcterms:created>
  <dcterms:modified xsi:type="dcterms:W3CDTF">2014-01-07T01:55:11Z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00080082000000000000010243100207e6000400038000</vt:lpwstr>
  </property>
</Properties>
</file>